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BD079C47-3763-44F8-B485-BF304729EC88}" xr6:coauthVersionLast="44" xr6:coauthVersionMax="44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'!$A$2:$AT$59</definedName>
    <definedName name="_xlnm._FilterDatabase" localSheetId="1" hidden="1">'GAS 5Kg '!$A$4:$AT$61</definedName>
    <definedName name="_xlnm._FilterDatabase" localSheetId="2" hidden="1">Sheet1!$D$2:$E$38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42" i="3" l="1"/>
  <c r="AU42" i="3"/>
  <c r="AV41" i="3"/>
  <c r="AU41" i="3"/>
  <c r="AV40" i="3"/>
  <c r="AU40" i="3"/>
  <c r="AV39" i="3"/>
  <c r="AU39" i="3"/>
  <c r="AV38" i="3"/>
  <c r="AU38" i="3"/>
  <c r="AV37" i="3"/>
  <c r="AU37" i="3"/>
  <c r="AV36" i="3"/>
  <c r="AU36" i="3"/>
  <c r="AV35" i="3"/>
  <c r="AU35" i="3"/>
  <c r="AV34" i="3"/>
  <c r="AU34" i="3"/>
  <c r="AV33" i="3"/>
  <c r="AU33" i="3"/>
  <c r="AV32" i="3"/>
  <c r="AU32" i="3"/>
  <c r="AV31" i="3"/>
  <c r="AU31" i="3"/>
  <c r="AV30" i="3"/>
  <c r="AU30" i="3"/>
  <c r="AV29" i="3"/>
  <c r="AU29" i="3"/>
  <c r="AV28" i="3"/>
  <c r="AU28" i="3"/>
  <c r="AV27" i="3"/>
  <c r="AU27" i="3"/>
  <c r="AV26" i="3"/>
  <c r="AU26" i="3"/>
  <c r="AV25" i="3"/>
  <c r="AU25" i="3"/>
  <c r="AV24" i="3"/>
  <c r="AU24" i="3"/>
  <c r="AV23" i="3"/>
  <c r="AU23" i="3"/>
  <c r="AV22" i="3"/>
  <c r="AU22" i="3"/>
  <c r="AV21" i="3"/>
  <c r="AU21" i="3"/>
  <c r="AV20" i="3"/>
  <c r="AU20" i="3"/>
  <c r="AV19" i="3"/>
  <c r="AU19" i="3"/>
  <c r="AV18" i="3"/>
  <c r="AU18" i="3"/>
  <c r="AV17" i="3"/>
  <c r="AU17" i="3"/>
  <c r="AV16" i="3"/>
  <c r="AU16" i="3"/>
  <c r="AV15" i="3"/>
  <c r="AU15" i="3"/>
  <c r="AV14" i="3"/>
  <c r="AU14" i="3"/>
  <c r="AV13" i="3"/>
  <c r="AU13" i="3"/>
  <c r="AV12" i="3"/>
  <c r="AU12" i="3"/>
  <c r="AV11" i="3"/>
  <c r="AU11" i="3"/>
  <c r="AV10" i="3"/>
  <c r="AU10" i="3"/>
  <c r="AV9" i="3"/>
  <c r="AU9" i="3"/>
  <c r="AV8" i="3"/>
  <c r="AU8" i="3"/>
  <c r="AV7" i="3"/>
  <c r="AU7" i="3"/>
  <c r="AV6" i="3"/>
  <c r="AU6" i="3"/>
  <c r="AV5" i="3"/>
  <c r="AU5" i="3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V5" i="1"/>
  <c r="AU5" i="1"/>
  <c r="AT42" i="1"/>
  <c r="AT42" i="3"/>
  <c r="AS42" i="1" l="1"/>
  <c r="AT43" i="1" s="1"/>
  <c r="AS42" i="3"/>
  <c r="AT43" i="3" s="1"/>
  <c r="AR42" i="1" l="1"/>
  <c r="AS43" i="1" s="1"/>
  <c r="AR42" i="3"/>
  <c r="AS43" i="3" s="1"/>
  <c r="AQ42" i="3"/>
  <c r="AQ42" i="1"/>
  <c r="AO42" i="1"/>
  <c r="AP42" i="1"/>
  <c r="AO42" i="3"/>
  <c r="AP42" i="3"/>
  <c r="AL42" i="3"/>
  <c r="AM42" i="3"/>
  <c r="AN42" i="3"/>
  <c r="AL42" i="1"/>
  <c r="AM42" i="1"/>
  <c r="AN42" i="1"/>
  <c r="AK42" i="3"/>
  <c r="AK42" i="1"/>
  <c r="AR43" i="3" l="1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K43" i="3" l="1"/>
  <c r="AJ42" i="1"/>
  <c r="AI42" i="3"/>
  <c r="AJ43" i="3" s="1"/>
  <c r="AK43" i="1" l="1"/>
  <c r="AI42" i="1"/>
  <c r="AJ43" i="1" s="1"/>
  <c r="AH42" i="1"/>
  <c r="AT44" i="1" s="1"/>
  <c r="AG42" i="1"/>
  <c r="AS44" i="1" s="1"/>
  <c r="AI43" i="1" l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<sst xmlns="http://schemas.openxmlformats.org/spreadsheetml/2006/main" count="184" uniqueCount="52">
  <si>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</si>
  <si>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</si>
  <si>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</si>
  <si>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</si>
  <si>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</si>
  <si>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</si>
  <si>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</si>
  <si>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</si>
  <si>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</si>
  <si>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</si>
  <si>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</si>
  <si>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</si>
  <si>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</si>
  <si>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</si>
  <si>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</si>
  <si>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</si>
  <si>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</si>
  <si>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</si>
  <si>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</si>
  <si>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</si>
  <si>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</si>
  <si>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</si>
  <si>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</si>
  <si>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</si>
  <si>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</si>
  <si>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</si>
  <si>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</si>
  <si>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</si>
  <si>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</si>
  <si>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</si>
  <si>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</si>
  <si>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</si>
  <si>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</si>
  <si>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</si>
  <si>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</si>
  <si>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</si>
  <si>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</si>
  <si>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</si>
  <si>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</si>
  <si>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</si>
  <si>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</si>
  <si>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</si>
  <si>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</si>
  <si>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</si>
  <si>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</si>
  <si>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</si>
  <si>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</si>
  <si>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2016-MAY 2019) </t>
  </si>
  <si>
    <t>Year on Year %</t>
  </si>
  <si>
    <t>Month on Month %</t>
  </si>
  <si>
    <t>(August 2018-August 2019)</t>
  </si>
  <si>
    <t xml:space="preserve"> August 2019-July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</si>
</sst>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97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25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26" fillId="4" borderId="0" xfId="0" applyNumberFormat="1" applyFont="1" applyFill="1" applyAlignment="1">
      <alignment horizontal="right" vertical="center"/>
    </xf>
    <xf numFmtId="165" fontId="27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2" fontId="26" fillId="4" borderId="0" xfId="0" applyNumberFormat="1" applyFont="1" applyFill="1" applyAlignment="1">
      <alignment horizontal="center" vertical="center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72"/>
  <sheetViews>
    <sheetView tabSelected="1" topLeftCell="A30" workbookViewId="0">
      <pane xSplit="1" topLeftCell="AI1" activePane="topRight" state="frozen"/>
      <selection activeCell="AU51" sqref="AU51"/>
      <selection pane="topRight" activeCell="AU51" sqref="AU51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47" max="47" width="24.7109375" style="89" customWidth="1"/>
    <col min="48" max="48" width="20.7109375" style="89" customWidth="1"/>
  </cols>
  <sheetData>
    <row r="2" spans="1:48" ht="15" customHeight="1" x14ac:dyDescent="0.35">
      <c r="C2" s="5" t="s">
        <v>43</v>
      </c>
      <c r="AU2" s="90"/>
      <c r="AV2" s="90"/>
    </row>
    <row r="3" spans="1:48" ht="15" customHeight="1" x14ac:dyDescent="0.35">
      <c r="C3" s="5" t="s">
        <v>47</v>
      </c>
      <c r="AU3" s="91" t="s">
        <v>48</v>
      </c>
      <c r="AV3" s="91" t="s">
        <v>49</v>
      </c>
    </row>
    <row r="4" spans="1:48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91" t="s">
        <v>50</v>
      </c>
      <c r="AV4" s="91" t="s">
        <v>51</v>
      </c>
    </row>
    <row r="5" spans="1:48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92">
        <f>(AT5-AH5)/AH5*100</f>
        <v>-1.5299411561092706</v>
      </c>
      <c r="AV5" s="92">
        <f>(AT5-AS5)/AS5*100</f>
        <v>9.8522167487783294E-2</v>
      </c>
    </row>
    <row r="6" spans="1:48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92">
        <f t="shared" ref="AU6:AU42" si="0">(AT6-AH6)/AH6*100</f>
        <v>-11.111111111111111</v>
      </c>
      <c r="AV6" s="92">
        <f t="shared" ref="AV6:AV42" si="1">(AT6-AS6)/AS6*100</f>
        <v>0</v>
      </c>
    </row>
    <row r="7" spans="1:48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4018.75</v>
      </c>
      <c r="AU7" s="92">
        <f t="shared" si="0"/>
        <v>-9.691011235955056</v>
      </c>
      <c r="AV7" s="92">
        <f t="shared" si="1"/>
        <v>0</v>
      </c>
    </row>
    <row r="8" spans="1:48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92">
        <f t="shared" si="0"/>
        <v>-2.1396534685308919</v>
      </c>
      <c r="AV8" s="92">
        <f t="shared" si="1"/>
        <v>-0.18489800787310029</v>
      </c>
    </row>
    <row r="9" spans="1:48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4428.1428571428551</v>
      </c>
      <c r="AU9" s="92">
        <f t="shared" si="0"/>
        <v>-2.9689812179852546</v>
      </c>
      <c r="AV9" s="92">
        <f t="shared" si="1"/>
        <v>0.95427305888488423</v>
      </c>
    </row>
    <row r="10" spans="1:48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92">
        <f t="shared" si="0"/>
        <v>10.670731707317072</v>
      </c>
      <c r="AV10" s="92">
        <f t="shared" si="1"/>
        <v>-0.27472527472527475</v>
      </c>
    </row>
    <row r="11" spans="1:48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92">
        <f t="shared" si="0"/>
        <v>1.3382700837850903</v>
      </c>
      <c r="AV11" s="92">
        <f t="shared" si="1"/>
        <v>-0.42840193704601004</v>
      </c>
    </row>
    <row r="12" spans="1:48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92">
        <f t="shared" si="0"/>
        <v>-9.3137254901960791</v>
      </c>
      <c r="AV12" s="92">
        <f t="shared" si="1"/>
        <v>0.52890885378923969</v>
      </c>
    </row>
    <row r="13" spans="1:48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92">
        <f t="shared" si="0"/>
        <v>-6.5207800797882483</v>
      </c>
      <c r="AV13" s="92">
        <f t="shared" si="1"/>
        <v>1.0606244889508121</v>
      </c>
    </row>
    <row r="14" spans="1:48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92">
        <f t="shared" si="0"/>
        <v>-3.3450704225352053</v>
      </c>
      <c r="AV14" s="92">
        <f t="shared" si="1"/>
        <v>0.49996790505602401</v>
      </c>
    </row>
    <row r="15" spans="1:48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92">
        <f t="shared" si="0"/>
        <v>-6.2347457627118947</v>
      </c>
      <c r="AV15" s="92">
        <f t="shared" si="1"/>
        <v>0.6860160369411703</v>
      </c>
    </row>
    <row r="16" spans="1:48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92">
        <f t="shared" si="0"/>
        <v>-6.7120463012864038</v>
      </c>
      <c r="AV16" s="92">
        <f t="shared" si="1"/>
        <v>0.66371681415929207</v>
      </c>
    </row>
    <row r="17" spans="1:48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92">
        <f t="shared" si="0"/>
        <v>-7.0908563134978202</v>
      </c>
      <c r="AV17" s="92">
        <f t="shared" si="1"/>
        <v>9.5218748663561364E-2</v>
      </c>
    </row>
    <row r="18" spans="1:48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92">
        <f t="shared" si="0"/>
        <v>-10.295972019549254</v>
      </c>
      <c r="AV18" s="92">
        <f t="shared" si="1"/>
        <v>-0.11229909835739117</v>
      </c>
    </row>
    <row r="19" spans="1:48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92">
        <f t="shared" si="0"/>
        <v>10.259107283900619</v>
      </c>
      <c r="AV19" s="92">
        <f t="shared" si="1"/>
        <v>0</v>
      </c>
    </row>
    <row r="20" spans="1:48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92">
        <f t="shared" si="0"/>
        <v>-0.10744360902249464</v>
      </c>
      <c r="AV20" s="92">
        <f t="shared" si="1"/>
        <v>1.0106779303062265</v>
      </c>
    </row>
    <row r="21" spans="1:48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92">
        <f t="shared" si="0"/>
        <v>-5.8752876712328854</v>
      </c>
      <c r="AV21" s="92">
        <f t="shared" si="1"/>
        <v>0.39602571595557218</v>
      </c>
    </row>
    <row r="22" spans="1:48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92">
        <f t="shared" si="0"/>
        <v>4.4011627906977164</v>
      </c>
      <c r="AV22" s="92">
        <f t="shared" si="1"/>
        <v>-7.9756649478792796E-2</v>
      </c>
    </row>
    <row r="23" spans="1:48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92">
        <f t="shared" si="0"/>
        <v>-9.3563535911602216</v>
      </c>
      <c r="AV23" s="92">
        <f t="shared" si="1"/>
        <v>-8.8301565069118806E-2</v>
      </c>
    </row>
    <row r="24" spans="1:48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92">
        <f t="shared" si="0"/>
        <v>-10.377358490566039</v>
      </c>
      <c r="AV24" s="92">
        <f t="shared" si="1"/>
        <v>0</v>
      </c>
    </row>
    <row r="25" spans="1:48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92">
        <f t="shared" si="0"/>
        <v>-1.875</v>
      </c>
      <c r="AV25" s="92">
        <f t="shared" si="1"/>
        <v>0.27372262773722794</v>
      </c>
    </row>
    <row r="26" spans="1:48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92">
        <f t="shared" si="0"/>
        <v>1.25</v>
      </c>
      <c r="AV26" s="92">
        <f t="shared" si="1"/>
        <v>1.25</v>
      </c>
    </row>
    <row r="27" spans="1:48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92">
        <f t="shared" si="0"/>
        <v>-7.3170731707317067</v>
      </c>
      <c r="AV27" s="92">
        <f t="shared" si="1"/>
        <v>-1.5022091310751104</v>
      </c>
    </row>
    <row r="28" spans="1:48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92">
        <f t="shared" si="0"/>
        <v>-4.8756218905472606</v>
      </c>
      <c r="AV28" s="92">
        <f t="shared" si="1"/>
        <v>-0.41666666666666285</v>
      </c>
    </row>
    <row r="29" spans="1:48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92">
        <f t="shared" si="0"/>
        <v>-2.7085180722891562</v>
      </c>
      <c r="AV29" s="92">
        <f t="shared" si="1"/>
        <v>-0.86666214382632112</v>
      </c>
    </row>
    <row r="30" spans="1:48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92">
        <f t="shared" si="0"/>
        <v>-6.3940520446095954</v>
      </c>
      <c r="AV30" s="92">
        <f t="shared" si="1"/>
        <v>0.51896207584831067</v>
      </c>
    </row>
    <row r="31" spans="1:48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92">
        <f t="shared" si="0"/>
        <v>-4.8255813953488369</v>
      </c>
      <c r="AV31" s="92">
        <f t="shared" si="1"/>
        <v>0.8004926108374385</v>
      </c>
    </row>
    <row r="32" spans="1:48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92">
        <f t="shared" si="0"/>
        <v>8.1267217630854454</v>
      </c>
      <c r="AV32" s="92">
        <f t="shared" si="1"/>
        <v>0.12755102040818644</v>
      </c>
    </row>
    <row r="33" spans="1:48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92">
        <f t="shared" si="0"/>
        <v>-6.503151628341346</v>
      </c>
      <c r="AV33" s="92">
        <f t="shared" si="1"/>
        <v>-0.46753650201931091</v>
      </c>
    </row>
    <row r="34" spans="1:48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92">
        <f t="shared" si="0"/>
        <v>-2.3759819576748824</v>
      </c>
      <c r="AV34" s="92">
        <f t="shared" si="1"/>
        <v>8.3722997892507575E-2</v>
      </c>
    </row>
    <row r="35" spans="1:48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92">
        <f t="shared" si="0"/>
        <v>-1.9166388170662412</v>
      </c>
      <c r="AV35" s="92">
        <f t="shared" si="1"/>
        <v>0.94738112478878889</v>
      </c>
    </row>
    <row r="36" spans="1:48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92">
        <f t="shared" si="0"/>
        <v>-5.3333333333333339</v>
      </c>
      <c r="AV36" s="92">
        <f t="shared" si="1"/>
        <v>0</v>
      </c>
    </row>
    <row r="37" spans="1:48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92">
        <f t="shared" si="0"/>
        <v>-3.9649868421052723</v>
      </c>
      <c r="AV37" s="92">
        <f t="shared" si="1"/>
        <v>-1.5025506072873518</v>
      </c>
    </row>
    <row r="38" spans="1:48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92">
        <f t="shared" si="0"/>
        <v>0.22271714922048996</v>
      </c>
      <c r="AV38" s="92">
        <f t="shared" si="1"/>
        <v>-0.36900369003686695</v>
      </c>
    </row>
    <row r="39" spans="1:48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92">
        <f t="shared" si="0"/>
        <v>-0.25193798449611698</v>
      </c>
      <c r="AV39" s="92">
        <f t="shared" si="1"/>
        <v>-0.21326095385809157</v>
      </c>
    </row>
    <row r="40" spans="1:48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92">
        <f t="shared" si="0"/>
        <v>1.1200600279062041</v>
      </c>
      <c r="AV40" s="92">
        <f t="shared" si="1"/>
        <v>0</v>
      </c>
    </row>
    <row r="41" spans="1:48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92">
        <f t="shared" si="0"/>
        <v>-5.5646659261057909</v>
      </c>
      <c r="AV41" s="92">
        <f t="shared" si="1"/>
        <v>0</v>
      </c>
    </row>
    <row r="42" spans="1:48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AP42" si="3">AVERAGE(AO5:AO41)</f>
        <v>4259.4789310480091</v>
      </c>
      <c r="AP42" s="4">
        <f t="shared" si="3"/>
        <v>4253.9106801606804</v>
      </c>
      <c r="AQ42" s="4">
        <f t="shared" ref="AQ42:AR42" si="4">AVERAGE(AQ5:AQ41)</f>
        <v>4220.4437403516349</v>
      </c>
      <c r="AR42" s="4">
        <f t="shared" si="4"/>
        <v>4226.0369221470228</v>
      </c>
      <c r="AS42" s="4">
        <f t="shared" ref="AS42" si="5">AVERAGE(AS5:AS41)</f>
        <v>4216.2948986006259</v>
      </c>
      <c r="AT42" s="4">
        <f t="shared" ref="AT42" si="6">AVERAGE(AT5:AT41)</f>
        <v>4220.1116289278998</v>
      </c>
      <c r="AU42" s="96">
        <f t="shared" si="0"/>
        <v>-3.352023519791524</v>
      </c>
      <c r="AV42" s="96">
        <f t="shared" si="1"/>
        <v>9.052332484003206E-2</v>
      </c>
    </row>
    <row r="43" spans="1:48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7">O42/N42*100-100</f>
        <v>35.281695529087301</v>
      </c>
      <c r="P43" s="82">
        <f t="shared" si="7"/>
        <v>-2.94645741585677</v>
      </c>
      <c r="Q43" s="82">
        <f t="shared" si="7"/>
        <v>-7.9013363739982196</v>
      </c>
      <c r="R43" s="82">
        <f t="shared" si="7"/>
        <v>-1.8941383086342256</v>
      </c>
      <c r="S43" s="82">
        <f t="shared" si="7"/>
        <v>2.6429727979020043</v>
      </c>
      <c r="T43" s="82">
        <f t="shared" si="7"/>
        <v>-9.7414641366363526</v>
      </c>
      <c r="U43" s="82">
        <f t="shared" si="7"/>
        <v>-2.2512906858512878</v>
      </c>
      <c r="V43" s="82">
        <f t="shared" si="7"/>
        <v>-7.5743385535984373</v>
      </c>
      <c r="W43" s="82">
        <f t="shared" si="7"/>
        <v>-2.6005721490926135</v>
      </c>
      <c r="X43" s="82">
        <f t="shared" si="7"/>
        <v>15.832300885633515</v>
      </c>
      <c r="Y43" s="82">
        <f t="shared" si="7"/>
        <v>-0.4131161008485833</v>
      </c>
      <c r="Z43" s="82">
        <f t="shared" si="7"/>
        <v>-6.1550409625677531</v>
      </c>
      <c r="AA43" s="82">
        <f t="shared" si="7"/>
        <v>1.5289240030700739</v>
      </c>
      <c r="AB43" s="82">
        <f t="shared" si="7"/>
        <v>0.12411759164257319</v>
      </c>
      <c r="AC43" s="82">
        <f t="shared" si="7"/>
        <v>-1.8354752306132838</v>
      </c>
      <c r="AD43" s="82">
        <f t="shared" si="7"/>
        <v>0.35773768218980706</v>
      </c>
      <c r="AE43" s="4">
        <f t="shared" si="7"/>
        <v>0.69736394951833347</v>
      </c>
      <c r="AF43" s="82">
        <f t="shared" si="7"/>
        <v>-0.45980549708112051</v>
      </c>
      <c r="AG43" s="82">
        <f t="shared" si="7"/>
        <v>-0.80867385197139185</v>
      </c>
      <c r="AH43" s="82">
        <f t="shared" si="7"/>
        <v>2.8774418961956769</v>
      </c>
      <c r="AI43" s="82">
        <f t="shared" si="7"/>
        <v>0.22254392555669256</v>
      </c>
      <c r="AJ43" s="82">
        <f t="shared" si="7"/>
        <v>1.5994888419003956</v>
      </c>
      <c r="AK43" s="82">
        <f t="shared" si="7"/>
        <v>-4.5866805570809674</v>
      </c>
      <c r="AL43" s="82">
        <f t="shared" si="7"/>
        <v>2.1158457919493259</v>
      </c>
      <c r="AM43" s="82">
        <f t="shared" si="7"/>
        <v>-1.2502516664897598</v>
      </c>
      <c r="AN43" s="82">
        <f t="shared" si="7"/>
        <v>-0.77025429417901137</v>
      </c>
      <c r="AO43" s="82">
        <f t="shared" ref="AO43" si="8">AO42/AN42*100-100</f>
        <v>0.34328992847014206</v>
      </c>
      <c r="AP43" s="82">
        <f t="shared" ref="AP43" si="9">AP42/AO42*100-100</f>
        <v>-0.13072610470592849</v>
      </c>
      <c r="AQ43" s="82">
        <f>AQ42/AP42*100-100</f>
        <v>-0.78673348655692621</v>
      </c>
      <c r="AR43" s="82">
        <f>AR42/AQ42*100-100</f>
        <v>0.13252591764016586</v>
      </c>
      <c r="AS43" s="82">
        <f>AS42/AR42*100-100</f>
        <v>-0.2305238625659598</v>
      </c>
      <c r="AT43" s="82">
        <f>AT42/AS42*100-100</f>
        <v>9.0523324840035002E-2</v>
      </c>
      <c r="AU43" s="93"/>
      <c r="AV43" s="93"/>
    </row>
    <row r="44" spans="1:48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10">O42/C42*100-100</f>
        <v>49.822425775418168</v>
      </c>
      <c r="P44" s="82">
        <f t="shared" si="10"/>
        <v>45.486480145675785</v>
      </c>
      <c r="Q44" s="82">
        <f t="shared" si="10"/>
        <v>33.270751090861324</v>
      </c>
      <c r="R44" s="82">
        <f t="shared" si="10"/>
        <v>28.933530527671593</v>
      </c>
      <c r="S44" s="82">
        <f t="shared" si="10"/>
        <v>33.113198353772702</v>
      </c>
      <c r="T44" s="82">
        <f t="shared" si="10"/>
        <v>9.3741604148085855</v>
      </c>
      <c r="U44" s="82">
        <f t="shared" si="10"/>
        <v>0.36169526670197172</v>
      </c>
      <c r="V44" s="82">
        <f t="shared" si="10"/>
        <v>1.6278125642854775</v>
      </c>
      <c r="W44" s="82">
        <f t="shared" si="10"/>
        <v>-3.3986334460088017</v>
      </c>
      <c r="X44" s="82">
        <f t="shared" si="10"/>
        <v>2.8403765066565114</v>
      </c>
      <c r="Y44" s="82">
        <f t="shared" si="10"/>
        <v>13.102637979219622</v>
      </c>
      <c r="Z44" s="82">
        <f t="shared" si="10"/>
        <v>4.6933271190966224</v>
      </c>
      <c r="AA44" s="82">
        <f t="shared" si="10"/>
        <v>-21.427649090797644</v>
      </c>
      <c r="AB44" s="82">
        <f t="shared" si="10"/>
        <v>-18.941781078580618</v>
      </c>
      <c r="AC44" s="82">
        <f t="shared" si="10"/>
        <v>-13.603072772191993</v>
      </c>
      <c r="AD44" s="82">
        <f t="shared" si="10"/>
        <v>-11.619958177904778</v>
      </c>
      <c r="AE44" s="82">
        <f t="shared" si="10"/>
        <v>-13.295211599570095</v>
      </c>
      <c r="AF44" s="82">
        <f t="shared" si="10"/>
        <v>-4.3789995133698909</v>
      </c>
      <c r="AG44" s="82">
        <f t="shared" si="10"/>
        <v>-2.967784307129989</v>
      </c>
      <c r="AH44" s="82">
        <f t="shared" si="10"/>
        <v>8.0049195838458331</v>
      </c>
      <c r="AI44" s="82">
        <f t="shared" si="10"/>
        <v>11.135435145858153</v>
      </c>
      <c r="AJ44" s="82">
        <f t="shared" si="10"/>
        <v>-2.5202528421690005</v>
      </c>
      <c r="AK44" s="82">
        <f t="shared" si="10"/>
        <v>-6.6055097757269863</v>
      </c>
      <c r="AL44" s="82">
        <f t="shared" si="10"/>
        <v>1.6256755757706856</v>
      </c>
      <c r="AM44" s="82">
        <f t="shared" si="10"/>
        <v>-1.1561484978718397</v>
      </c>
      <c r="AN44" s="82">
        <f t="shared" si="10"/>
        <v>-2.039084237993734</v>
      </c>
      <c r="AO44" s="82">
        <f t="shared" ref="AO44" si="11">AO42/AC42*100-100</f>
        <v>0.13516181184532172</v>
      </c>
      <c r="AP44" s="82">
        <f t="shared" ref="AP44" si="12">AP42/AD42*100-100</f>
        <v>-0.35221864799450486</v>
      </c>
      <c r="AQ44" s="82">
        <f>AQ42/AE42*100-100</f>
        <v>-1.8208471305557623</v>
      </c>
      <c r="AR44" s="82">
        <f>AR42/AF42*100-100</f>
        <v>-1.2366148331837508</v>
      </c>
      <c r="AS44" s="82">
        <f>AS42/AG42*100-100</f>
        <v>-0.66095915536143934</v>
      </c>
      <c r="AT44" s="82">
        <f>AT42/AH42*100-100</f>
        <v>-3.3520235197915298</v>
      </c>
      <c r="AU44" s="94"/>
      <c r="AV44" s="94"/>
    </row>
    <row r="46" spans="1:48" ht="15" customHeight="1" x14ac:dyDescent="0.25">
      <c r="A46" s="6" t="s">
        <v>40</v>
      </c>
      <c r="H46" s="1"/>
      <c r="I46" s="15"/>
      <c r="AU46" s="95"/>
      <c r="AV46" s="95"/>
    </row>
    <row r="47" spans="1:48" ht="15" customHeight="1" x14ac:dyDescent="0.25">
      <c r="A47" s="1" t="s">
        <v>3</v>
      </c>
      <c r="B47" s="11">
        <v>4648.6111111111113</v>
      </c>
      <c r="C47" s="26"/>
      <c r="W47" s="1"/>
      <c r="AU47"/>
      <c r="AV47"/>
    </row>
    <row r="48" spans="1:48" ht="15" customHeight="1" x14ac:dyDescent="0.25">
      <c r="A48" s="1" t="s">
        <v>7</v>
      </c>
      <c r="B48" s="11">
        <v>4625</v>
      </c>
      <c r="C48" s="26"/>
      <c r="W48" s="1"/>
      <c r="AU48"/>
      <c r="AV48"/>
    </row>
    <row r="49" spans="1:48" ht="15" customHeight="1" x14ac:dyDescent="0.25">
      <c r="A49" t="s">
        <v>14</v>
      </c>
      <c r="B49">
        <v>4580.09</v>
      </c>
      <c r="C49" s="1"/>
      <c r="W49" s="1"/>
      <c r="AU49"/>
      <c r="AV49"/>
    </row>
    <row r="50" spans="1:48" ht="15" customHeight="1" x14ac:dyDescent="0.25">
      <c r="C50" s="1"/>
      <c r="AU50"/>
      <c r="AV50"/>
    </row>
    <row r="51" spans="1:48" ht="15" customHeight="1" x14ac:dyDescent="0.25">
      <c r="A51" s="6" t="s">
        <v>41</v>
      </c>
      <c r="B51" s="11"/>
      <c r="AU51"/>
      <c r="AV51"/>
    </row>
    <row r="52" spans="1:48" ht="15" customHeight="1" x14ac:dyDescent="0.25">
      <c r="A52" s="1" t="s">
        <v>29</v>
      </c>
      <c r="B52" s="11">
        <v>3872.4537037037035</v>
      </c>
      <c r="C52" s="1"/>
      <c r="I52" s="1"/>
      <c r="AU52"/>
      <c r="AV52"/>
    </row>
    <row r="53" spans="1:48" ht="15" customHeight="1" x14ac:dyDescent="0.25">
      <c r="A53" s="1" t="s">
        <v>24</v>
      </c>
      <c r="B53" s="11">
        <v>3845.33</v>
      </c>
      <c r="C53" s="1"/>
      <c r="I53" s="1"/>
      <c r="AU53"/>
      <c r="AV53"/>
    </row>
    <row r="54" spans="1:48" ht="15" customHeight="1" x14ac:dyDescent="0.25">
      <c r="A54" s="1" t="s">
        <v>19</v>
      </c>
      <c r="B54" s="11">
        <v>3800</v>
      </c>
      <c r="C54" s="1"/>
      <c r="D54" s="1"/>
      <c r="E54" s="73"/>
      <c r="I54" s="1"/>
      <c r="J54" s="22"/>
      <c r="AU54"/>
      <c r="AV54"/>
    </row>
    <row r="55" spans="1:48" ht="15" customHeight="1" x14ac:dyDescent="0.25">
      <c r="D55" s="1"/>
      <c r="E55" s="73"/>
      <c r="AU55"/>
      <c r="AV55"/>
    </row>
    <row r="56" spans="1:48" ht="15" customHeight="1" x14ac:dyDescent="0.25">
      <c r="A56" s="1"/>
      <c r="AU56"/>
      <c r="AV56"/>
    </row>
    <row r="57" spans="1:48" ht="15" customHeight="1" x14ac:dyDescent="0.25">
      <c r="A57" s="1"/>
      <c r="B57" s="11"/>
      <c r="AU57"/>
      <c r="AV57"/>
    </row>
    <row r="58" spans="1:48" ht="15" customHeight="1" x14ac:dyDescent="0.25">
      <c r="A58" s="1"/>
      <c r="B58" s="11"/>
      <c r="AU58"/>
      <c r="AV58"/>
    </row>
    <row r="59" spans="1:48" ht="15" customHeight="1" x14ac:dyDescent="0.25">
      <c r="A59" s="1"/>
      <c r="B59" s="11"/>
      <c r="AU59"/>
      <c r="AV59"/>
    </row>
    <row r="60" spans="1:48" ht="15" customHeight="1" x14ac:dyDescent="0.25">
      <c r="AU60"/>
      <c r="AV60"/>
    </row>
    <row r="61" spans="1:48" ht="15" customHeight="1" x14ac:dyDescent="0.25">
      <c r="AU61"/>
      <c r="AV61"/>
    </row>
    <row r="62" spans="1:48" ht="15" customHeight="1" x14ac:dyDescent="0.25">
      <c r="AU62"/>
      <c r="AV62"/>
    </row>
    <row r="63" spans="1:48" ht="15" customHeight="1" x14ac:dyDescent="0.25">
      <c r="AU63"/>
      <c r="AV63"/>
    </row>
    <row r="64" spans="1:48" ht="15" customHeight="1" x14ac:dyDescent="0.25">
      <c r="AU64"/>
      <c r="AV64"/>
    </row>
    <row r="65" spans="47:48" ht="15" customHeight="1" x14ac:dyDescent="0.25">
      <c r="AU65"/>
      <c r="AV65"/>
    </row>
    <row r="66" spans="47:48" ht="15" customHeight="1" x14ac:dyDescent="0.25">
      <c r="AU66"/>
      <c r="AV66"/>
    </row>
    <row r="67" spans="47:48" ht="15" customHeight="1" x14ac:dyDescent="0.25">
      <c r="AU67"/>
      <c r="AV67"/>
    </row>
    <row r="68" spans="47:48" ht="15" customHeight="1" x14ac:dyDescent="0.25">
      <c r="AU68"/>
      <c r="AV68"/>
    </row>
    <row r="69" spans="47:48" ht="15" customHeight="1" x14ac:dyDescent="0.25">
      <c r="AU69"/>
      <c r="AV69"/>
    </row>
    <row r="70" spans="47:48" ht="15" customHeight="1" x14ac:dyDescent="0.25">
      <c r="AU70"/>
      <c r="AV70"/>
    </row>
    <row r="71" spans="47:48" ht="15" customHeight="1" x14ac:dyDescent="0.25">
      <c r="AU71"/>
      <c r="AV71"/>
    </row>
    <row r="72" spans="47:48" ht="15" customHeight="1" x14ac:dyDescent="0.25">
      <c r="AU72"/>
      <c r="AV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V72"/>
  <sheetViews>
    <sheetView tabSelected="1" zoomScale="106" zoomScaleNormal="106" workbookViewId="0">
      <pane xSplit="2" ySplit="4" topLeftCell="AK39" activePane="bottomRight" state="frozen"/>
      <selection activeCell="AU51" sqref="AU51"/>
      <selection pane="topRight" activeCell="AU51" sqref="AU51"/>
      <selection pane="bottomLeft" activeCell="AU51" sqref="AU51"/>
      <selection pane="bottomRight" activeCell="AU51" sqref="AU51"/>
    </sheetView>
  </sheetViews>
  <sheetFormatPr defaultRowHeight="15" customHeight="1" x14ac:dyDescent="0.25"/>
  <cols>
    <col min="1" max="1" width="18.85546875" style="59" customWidth="1"/>
    <col min="2" max="2" width="34.7109375" style="59" bestFit="1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46" width="9.140625" style="59"/>
    <col min="47" max="47" width="24.7109375" style="89" customWidth="1"/>
    <col min="48" max="48" width="20.7109375" style="89" customWidth="1"/>
    <col min="49" max="16384" width="9.140625" style="59"/>
  </cols>
  <sheetData>
    <row r="2" spans="1:48" ht="15" customHeight="1" x14ac:dyDescent="0.25">
      <c r="AU2" s="90"/>
      <c r="AV2" s="90"/>
    </row>
    <row r="3" spans="1:48" ht="15" customHeight="1" x14ac:dyDescent="0.25">
      <c r="AU3" s="91" t="s">
        <v>48</v>
      </c>
      <c r="AV3" s="91" t="s">
        <v>49</v>
      </c>
    </row>
    <row r="4" spans="1:48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91" t="s">
        <v>50</v>
      </c>
      <c r="AV4" s="91" t="s">
        <v>51</v>
      </c>
    </row>
    <row r="5" spans="1:48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92">
        <f>(AT5-AH5)/AH5*100</f>
        <v>-7.5593700787401463</v>
      </c>
      <c r="AV5" s="92">
        <f>(AT5-AS5)/AS5*100</f>
        <v>-1.620446927374299</v>
      </c>
    </row>
    <row r="6" spans="1:48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92">
        <f t="shared" ref="AU6:AU42" si="0">(AT6-AH6)/AH6*100</f>
        <v>-9.4184027777777857</v>
      </c>
      <c r="AV6" s="92">
        <f t="shared" ref="AV6:AV42" si="1">(AT6-AS6)/AS6*100</f>
        <v>-2.202436738519217</v>
      </c>
    </row>
    <row r="7" spans="1:48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92">
        <f t="shared" si="0"/>
        <v>15.74074074074073</v>
      </c>
      <c r="AV7" s="92">
        <f t="shared" si="1"/>
        <v>-0.15045135406218654</v>
      </c>
    </row>
    <row r="8" spans="1:48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92">
        <f t="shared" si="0"/>
        <v>1.0714285714289051</v>
      </c>
      <c r="AV8" s="92">
        <f t="shared" si="1"/>
        <v>-0.86480569239173399</v>
      </c>
    </row>
    <row r="9" spans="1:48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92">
        <f t="shared" si="0"/>
        <v>-3.3236434108527146</v>
      </c>
      <c r="AV9" s="92">
        <f t="shared" si="1"/>
        <v>-0.76586433260393871</v>
      </c>
    </row>
    <row r="10" spans="1:48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92">
        <f t="shared" si="0"/>
        <v>-0.8478357875948318</v>
      </c>
      <c r="AV10" s="92">
        <f t="shared" si="1"/>
        <v>-0.75926753014739734</v>
      </c>
    </row>
    <row r="11" spans="1:48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92">
        <f t="shared" si="0"/>
        <v>-1</v>
      </c>
      <c r="AV11" s="92">
        <f t="shared" si="1"/>
        <v>-1.9801980198019802</v>
      </c>
    </row>
    <row r="12" spans="1:48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92">
        <f t="shared" si="0"/>
        <v>-13.675213675213651</v>
      </c>
      <c r="AV12" s="92">
        <f t="shared" si="1"/>
        <v>-1.9417475728155589</v>
      </c>
    </row>
    <row r="13" spans="1:48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92">
        <f t="shared" si="0"/>
        <v>-0.37202380952373915</v>
      </c>
      <c r="AV13" s="92">
        <f t="shared" si="1"/>
        <v>0.6766917293233794</v>
      </c>
    </row>
    <row r="14" spans="1:48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92">
        <f t="shared" si="0"/>
        <v>4.1507518796995289</v>
      </c>
      <c r="AV14" s="92">
        <f t="shared" si="1"/>
        <v>-1.5490405117268742</v>
      </c>
    </row>
    <row r="15" spans="1:48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92">
        <f t="shared" si="0"/>
        <v>-8.8344023323616625</v>
      </c>
      <c r="AV15" s="92">
        <f t="shared" si="1"/>
        <v>-0.10797480162026384</v>
      </c>
    </row>
    <row r="16" spans="1:48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92">
        <f t="shared" si="0"/>
        <v>-4.8913043478260869</v>
      </c>
      <c r="AV16" s="92">
        <f t="shared" si="1"/>
        <v>-2.037008241331054</v>
      </c>
    </row>
    <row r="17" spans="1:48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92">
        <f t="shared" si="0"/>
        <v>-3.8973063973061564</v>
      </c>
      <c r="AV17" s="92">
        <f t="shared" si="1"/>
        <v>-2.3321159477508822</v>
      </c>
    </row>
    <row r="18" spans="1:48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92">
        <f t="shared" si="0"/>
        <v>14.851620370370004</v>
      </c>
      <c r="AV18" s="92">
        <f t="shared" si="1"/>
        <v>0.96311550467388773</v>
      </c>
    </row>
    <row r="19" spans="1:48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92">
        <f t="shared" si="0"/>
        <v>-4.0789855305984295</v>
      </c>
      <c r="AV19" s="92">
        <f t="shared" si="1"/>
        <v>-0.87666716619211849</v>
      </c>
    </row>
    <row r="20" spans="1:48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92">
        <f t="shared" si="0"/>
        <v>-18.219648219648295</v>
      </c>
      <c r="AV20" s="92">
        <f t="shared" si="1"/>
        <v>1.3450292397657879</v>
      </c>
    </row>
    <row r="21" spans="1:48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92">
        <f t="shared" si="0"/>
        <v>3.124999999999996</v>
      </c>
      <c r="AV21" s="92">
        <f t="shared" si="1"/>
        <v>-2.4193548387096784</v>
      </c>
    </row>
    <row r="22" spans="1:48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92">
        <f t="shared" si="0"/>
        <v>0</v>
      </c>
      <c r="AV22" s="92">
        <f t="shared" si="1"/>
        <v>0</v>
      </c>
    </row>
    <row r="23" spans="1:48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92">
        <f t="shared" si="0"/>
        <v>5.4794520547945202</v>
      </c>
      <c r="AV23" s="92">
        <f t="shared" si="1"/>
        <v>0.43478260869564817</v>
      </c>
    </row>
    <row r="24" spans="1:48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92">
        <f t="shared" si="0"/>
        <v>4.1849999999999961</v>
      </c>
      <c r="AV24" s="92">
        <f t="shared" si="1"/>
        <v>-2.2417028670721111</v>
      </c>
    </row>
    <row r="25" spans="1:48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92">
        <f t="shared" si="0"/>
        <v>-3.75</v>
      </c>
      <c r="AV25" s="92">
        <f t="shared" si="1"/>
        <v>-0.91911764705882515</v>
      </c>
    </row>
    <row r="26" spans="1:48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92">
        <f t="shared" si="0"/>
        <v>-3.75</v>
      </c>
      <c r="AV26" s="92">
        <f t="shared" si="1"/>
        <v>-3.75</v>
      </c>
    </row>
    <row r="27" spans="1:48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92">
        <f t="shared" si="0"/>
        <v>-3.8461538461538463</v>
      </c>
      <c r="AV27" s="92">
        <f t="shared" si="1"/>
        <v>-2.34375</v>
      </c>
    </row>
    <row r="28" spans="1:48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92">
        <f t="shared" si="0"/>
        <v>-11.163895486935866</v>
      </c>
      <c r="AV28" s="92">
        <f t="shared" si="1"/>
        <v>-1.5789473684210527</v>
      </c>
    </row>
    <row r="29" spans="1:48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92">
        <f t="shared" si="0"/>
        <v>-1.2595271867612308</v>
      </c>
      <c r="AV29" s="92">
        <f t="shared" si="1"/>
        <v>-2.4934441087613273</v>
      </c>
    </row>
    <row r="30" spans="1:48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92">
        <f t="shared" si="0"/>
        <v>-1.3810786914234576</v>
      </c>
      <c r="AV30" s="92">
        <f t="shared" si="1"/>
        <v>0.23000000000001089</v>
      </c>
    </row>
    <row r="31" spans="1:48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92">
        <f t="shared" si="0"/>
        <v>-0.11904761904761905</v>
      </c>
      <c r="AV31" s="92">
        <f t="shared" si="1"/>
        <v>-1.0613207547169812</v>
      </c>
    </row>
    <row r="32" spans="1:48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92">
        <f t="shared" si="0"/>
        <v>-8.5977961432506671</v>
      </c>
      <c r="AV32" s="92">
        <f t="shared" si="1"/>
        <v>-1.6918518518518249</v>
      </c>
    </row>
    <row r="33" spans="1:48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92">
        <f t="shared" si="0"/>
        <v>-5.9344317300456177</v>
      </c>
      <c r="AV33" s="92">
        <f t="shared" si="1"/>
        <v>-2.4226505146339217</v>
      </c>
    </row>
    <row r="34" spans="1:48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92">
        <f t="shared" si="0"/>
        <v>-22.034969325153249</v>
      </c>
      <c r="AV34" s="92">
        <f t="shared" si="1"/>
        <v>-4.6226103300786638</v>
      </c>
    </row>
    <row r="35" spans="1:48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92">
        <f t="shared" si="0"/>
        <v>-14.84814814814815</v>
      </c>
      <c r="AV35" s="92">
        <f t="shared" si="1"/>
        <v>-3.1957894736842123</v>
      </c>
    </row>
    <row r="36" spans="1:48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92">
        <f t="shared" si="0"/>
        <v>-8.7304761904761872</v>
      </c>
      <c r="AV36" s="92">
        <f t="shared" si="1"/>
        <v>-1.7097435897435855</v>
      </c>
    </row>
    <row r="37" spans="1:48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92">
        <f t="shared" si="0"/>
        <v>2.8531468531467552</v>
      </c>
      <c r="AV37" s="92">
        <f t="shared" si="1"/>
        <v>1.0591966173360561</v>
      </c>
    </row>
    <row r="38" spans="1:48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92">
        <f t="shared" si="0"/>
        <v>7.9479768786128471</v>
      </c>
      <c r="AV38" s="92">
        <f t="shared" si="1"/>
        <v>0</v>
      </c>
    </row>
    <row r="39" spans="1:48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92">
        <f t="shared" si="0"/>
        <v>12.803592862302033</v>
      </c>
      <c r="AV39" s="92">
        <f t="shared" si="1"/>
        <v>-0.5494505494505495</v>
      </c>
    </row>
    <row r="40" spans="1:48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92">
        <f t="shared" si="0"/>
        <v>0.3033422162944619</v>
      </c>
      <c r="AV40" s="92">
        <f t="shared" si="1"/>
        <v>-1.6842105263157894</v>
      </c>
    </row>
    <row r="41" spans="1:48" ht="15" customHeight="1" x14ac:dyDescent="0.25">
      <c r="A41" s="48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92">
        <f t="shared" si="0"/>
        <v>-0.74626865671641451</v>
      </c>
      <c r="AV41" s="92">
        <f t="shared" si="1"/>
        <v>-1.2987012987012987</v>
      </c>
    </row>
    <row r="42" spans="1:48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AP42" si="3">AVERAGE(AO5:AO41)</f>
        <v>2064.4530541244735</v>
      </c>
      <c r="AP42" s="68">
        <f t="shared" si="3"/>
        <v>2046.5276291262935</v>
      </c>
      <c r="AQ42" s="68">
        <f t="shared" ref="AQ42:AR42" si="4">AVERAGE(AQ5:AQ41)</f>
        <v>2028.0409024379612</v>
      </c>
      <c r="AR42" s="68">
        <f t="shared" si="4"/>
        <v>1995.3755213680388</v>
      </c>
      <c r="AS42" s="68">
        <f t="shared" ref="AS42" si="5">AVERAGE(AS5:AS41)</f>
        <v>2024.8010841458552</v>
      </c>
      <c r="AT42" s="68">
        <f t="shared" ref="AT42" si="6">AVERAGE(AT5:AT41)</f>
        <v>2000.3385939475988</v>
      </c>
      <c r="AU42" s="96">
        <f t="shared" si="0"/>
        <v>-2.6194019604673784</v>
      </c>
      <c r="AV42" s="96">
        <f t="shared" si="1"/>
        <v>-1.2081428832588563</v>
      </c>
    </row>
    <row r="43" spans="1:48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7">O42/N42*100-100</f>
        <v>28.239702406242088</v>
      </c>
      <c r="P43" s="68">
        <f t="shared" si="7"/>
        <v>5.484478141895849</v>
      </c>
      <c r="Q43" s="68">
        <f t="shared" si="7"/>
        <v>-7.9306415263560979</v>
      </c>
      <c r="R43" s="68">
        <f t="shared" si="7"/>
        <v>-2.6149626167780582</v>
      </c>
      <c r="S43" s="68">
        <f t="shared" si="7"/>
        <v>0.7488530175869812</v>
      </c>
      <c r="T43" s="68">
        <f t="shared" si="7"/>
        <v>-9.4258349522279019</v>
      </c>
      <c r="U43" s="68">
        <f t="shared" si="7"/>
        <v>0.46277838499308643</v>
      </c>
      <c r="V43" s="68">
        <f t="shared" si="7"/>
        <v>-10.578815060992497</v>
      </c>
      <c r="W43" s="68">
        <f t="shared" si="7"/>
        <v>-3.9819382846933422</v>
      </c>
      <c r="X43" s="68">
        <f t="shared" si="7"/>
        <v>24.203384927505383</v>
      </c>
      <c r="Y43" s="68">
        <f t="shared" si="7"/>
        <v>0.15748038161589761</v>
      </c>
      <c r="Z43" s="68">
        <f t="shared" si="7"/>
        <v>-4.2414394315864854</v>
      </c>
      <c r="AA43" s="68">
        <f t="shared" si="7"/>
        <v>-3.8160535769357438</v>
      </c>
      <c r="AB43" s="68">
        <f t="shared" si="7"/>
        <v>-1.5569333581607765</v>
      </c>
      <c r="AC43" s="68">
        <f t="shared" si="7"/>
        <v>-3.0301709186067711</v>
      </c>
      <c r="AD43" s="68">
        <f t="shared" si="7"/>
        <v>-1.5519807149466232</v>
      </c>
      <c r="AE43" s="68">
        <f t="shared" si="7"/>
        <v>0.68260289056436818</v>
      </c>
      <c r="AF43" s="68">
        <f t="shared" si="7"/>
        <v>-1.800314583783134</v>
      </c>
      <c r="AG43" s="68">
        <f t="shared" si="7"/>
        <v>-1.2030717342731378</v>
      </c>
      <c r="AH43" s="68">
        <f t="shared" si="7"/>
        <v>2.1732489756255404</v>
      </c>
      <c r="AI43" s="68">
        <f t="shared" si="7"/>
        <v>2.5962447772004111</v>
      </c>
      <c r="AJ43" s="68">
        <f t="shared" si="7"/>
        <v>1.7948261922528417</v>
      </c>
      <c r="AK43" s="68">
        <f t="shared" si="7"/>
        <v>-2.823192234957304</v>
      </c>
      <c r="AL43" s="68">
        <f t="shared" si="7"/>
        <v>-1.5323445451692663</v>
      </c>
      <c r="AM43" s="68">
        <f t="shared" si="7"/>
        <v>-0.63185721971971986</v>
      </c>
      <c r="AN43" s="68">
        <f t="shared" si="7"/>
        <v>1.3659557375334259</v>
      </c>
      <c r="AO43" s="68">
        <f t="shared" ref="AO43" si="8">AO42/AN42*100-100</f>
        <v>-0.15616677442980631</v>
      </c>
      <c r="AP43" s="68">
        <f t="shared" ref="AP43:AQ43" si="9">AP42/AO42*100-100</f>
        <v>-0.86828930124460157</v>
      </c>
      <c r="AQ43" s="68">
        <f t="shared" si="9"/>
        <v>-0.90332162758167556</v>
      </c>
      <c r="AR43" s="68">
        <f>AR42/AQ42*100-100</f>
        <v>-1.610686501966228</v>
      </c>
      <c r="AS43" s="68">
        <f>AS42/AR42*100-100</f>
        <v>1.4746879703947684</v>
      </c>
      <c r="AT43" s="68">
        <f>AT42/AS42*100-100</f>
        <v>-1.2081428832588585</v>
      </c>
      <c r="AU43" s="93"/>
      <c r="AV43" s="93"/>
    </row>
    <row r="44" spans="1:48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10">O42/C42*100-100</f>
        <v>39.391855191786078</v>
      </c>
      <c r="P44" s="68">
        <f t="shared" si="10"/>
        <v>45.58859294030151</v>
      </c>
      <c r="Q44" s="68">
        <f t="shared" si="10"/>
        <v>35.569511840558533</v>
      </c>
      <c r="R44" s="68">
        <f t="shared" si="10"/>
        <v>30.354526498569726</v>
      </c>
      <c r="S44" s="68">
        <f t="shared" si="10"/>
        <v>31.964959767514642</v>
      </c>
      <c r="T44" s="68">
        <f t="shared" si="10"/>
        <v>12.907447548801713</v>
      </c>
      <c r="U44" s="68">
        <f t="shared" si="10"/>
        <v>7.4915394878441361</v>
      </c>
      <c r="V44" s="68">
        <f t="shared" si="10"/>
        <v>3.2489541344184971</v>
      </c>
      <c r="W44" s="68">
        <f t="shared" si="10"/>
        <v>-1.401923797200439</v>
      </c>
      <c r="X44" s="68">
        <f t="shared" si="10"/>
        <v>14.855026788772264</v>
      </c>
      <c r="Y44" s="68">
        <f t="shared" si="10"/>
        <v>21.159427729655761</v>
      </c>
      <c r="Z44" s="68">
        <f t="shared" si="10"/>
        <v>13.724970822467114</v>
      </c>
      <c r="AA44" s="68">
        <f t="shared" si="10"/>
        <v>-14.70257420045067</v>
      </c>
      <c r="AB44" s="68">
        <f t="shared" si="10"/>
        <v>-20.396438222247667</v>
      </c>
      <c r="AC44" s="68">
        <f t="shared" si="10"/>
        <v>-16.1594703403035</v>
      </c>
      <c r="AD44" s="68">
        <f t="shared" si="10"/>
        <v>-15.244330108673083</v>
      </c>
      <c r="AE44" s="68">
        <f t="shared" si="10"/>
        <v>-15.300063486552901</v>
      </c>
      <c r="AF44" s="68">
        <f t="shared" si="10"/>
        <v>-8.1690996984947049</v>
      </c>
      <c r="AG44" s="68">
        <f t="shared" si="10"/>
        <v>-9.691818049298746</v>
      </c>
      <c r="AH44" s="68">
        <f t="shared" si="10"/>
        <v>3.1867377431724861</v>
      </c>
      <c r="AI44" s="68">
        <f t="shared" si="10"/>
        <v>10.256045728651245</v>
      </c>
      <c r="AJ44" s="68">
        <f t="shared" si="10"/>
        <v>-9.6361583209344417</v>
      </c>
      <c r="AK44" s="68">
        <f t="shared" si="10"/>
        <v>-12.325373618632625</v>
      </c>
      <c r="AL44" s="68">
        <f t="shared" si="10"/>
        <v>-9.8449804236178693</v>
      </c>
      <c r="AM44" s="68">
        <f t="shared" si="10"/>
        <v>-6.8603733701998806</v>
      </c>
      <c r="AN44" s="68">
        <f t="shared" si="10"/>
        <v>-4.0949495740910464</v>
      </c>
      <c r="AO44" s="68">
        <f t="shared" ref="AO44" si="11">AO42/AC42*100-100</f>
        <v>-1.2525034753131763</v>
      </c>
      <c r="AP44" s="68">
        <f t="shared" ref="AP44:AQ44" si="12">AP42/AD42*100-100</f>
        <v>-0.56673228368546802</v>
      </c>
      <c r="AQ44" s="68">
        <f t="shared" si="12"/>
        <v>-2.1329776196556196</v>
      </c>
      <c r="AR44" s="68">
        <f>AR42/AF42*100-100</f>
        <v>-1.9439919253689482</v>
      </c>
      <c r="AS44" s="68">
        <f>AS42/AG42*100-100</f>
        <v>0.71368612021383626</v>
      </c>
      <c r="AT44" s="68">
        <f>AT42/AH42*100-100</f>
        <v>-2.6194019604673855</v>
      </c>
      <c r="AU44" s="94"/>
      <c r="AV44" s="94"/>
    </row>
    <row r="46" spans="1:48" ht="15" customHeight="1" x14ac:dyDescent="0.25">
      <c r="A46" s="69" t="s">
        <v>40</v>
      </c>
      <c r="AU46" s="95"/>
      <c r="AV46" s="95"/>
    </row>
    <row r="47" spans="1:48" ht="15" customHeight="1" x14ac:dyDescent="0.25">
      <c r="A47" s="1" t="s">
        <v>2</v>
      </c>
      <c r="B47" s="11">
        <v>2488.75</v>
      </c>
      <c r="V47" s="48"/>
      <c r="W47" s="70"/>
      <c r="AU47"/>
      <c r="AV47"/>
    </row>
    <row r="48" spans="1:48" ht="15" customHeight="1" x14ac:dyDescent="0.25">
      <c r="A48" s="1" t="s">
        <v>5</v>
      </c>
      <c r="B48" s="11">
        <v>2468.8888888888887</v>
      </c>
      <c r="V48" s="48"/>
      <c r="W48" s="70"/>
      <c r="AU48"/>
      <c r="AV48"/>
    </row>
    <row r="49" spans="1:48" ht="15" customHeight="1" x14ac:dyDescent="0.25">
      <c r="A49" s="1" t="s">
        <v>8</v>
      </c>
      <c r="B49" s="11">
        <v>2391.0714285714303</v>
      </c>
      <c r="G49" s="52"/>
      <c r="V49" s="48"/>
      <c r="W49" s="70"/>
      <c r="AU49"/>
      <c r="AV49"/>
    </row>
    <row r="50" spans="1:48" ht="15" customHeight="1" x14ac:dyDescent="0.25">
      <c r="A50" s="48"/>
      <c r="B50" s="88"/>
      <c r="C50" s="48"/>
      <c r="V50" s="48"/>
      <c r="W50" s="71"/>
      <c r="AU50"/>
      <c r="AV50"/>
    </row>
    <row r="51" spans="1:48" ht="15" customHeight="1" x14ac:dyDescent="0.25">
      <c r="A51" s="69" t="s">
        <v>41</v>
      </c>
      <c r="AU51"/>
      <c r="AV51"/>
    </row>
    <row r="52" spans="1:48" ht="15" customHeight="1" x14ac:dyDescent="0.25">
      <c r="A52" s="1" t="s">
        <v>1</v>
      </c>
      <c r="B52" s="11">
        <v>1739.17</v>
      </c>
      <c r="V52" s="48"/>
      <c r="W52" s="70"/>
      <c r="Z52" s="48"/>
      <c r="AU52"/>
      <c r="AV52"/>
    </row>
    <row r="53" spans="1:48" ht="15" customHeight="1" x14ac:dyDescent="0.25">
      <c r="A53" s="1" t="s">
        <v>14</v>
      </c>
      <c r="B53" s="11">
        <v>1718.05</v>
      </c>
      <c r="V53" s="48"/>
      <c r="W53" s="70"/>
      <c r="Z53" s="48"/>
      <c r="AU53"/>
      <c r="AV53"/>
    </row>
    <row r="54" spans="1:48" ht="15" customHeight="1" x14ac:dyDescent="0.25">
      <c r="A54" s="48" t="s">
        <v>28</v>
      </c>
      <c r="B54" s="11">
        <v>1694.44</v>
      </c>
      <c r="V54" s="48"/>
      <c r="W54" s="70"/>
      <c r="Z54" s="48"/>
      <c r="AU54"/>
      <c r="AV54"/>
    </row>
    <row r="55" spans="1:48" ht="15" customHeight="1" x14ac:dyDescent="0.25">
      <c r="AU55"/>
      <c r="AV55"/>
    </row>
    <row r="56" spans="1:48" ht="15" customHeight="1" x14ac:dyDescent="0.25">
      <c r="AU56"/>
      <c r="AV56"/>
    </row>
    <row r="57" spans="1:48" ht="15" customHeight="1" x14ac:dyDescent="0.25">
      <c r="A57" s="48"/>
      <c r="B57" s="11"/>
      <c r="AU57"/>
      <c r="AV57"/>
    </row>
    <row r="58" spans="1:48" ht="15" customHeight="1" x14ac:dyDescent="0.25">
      <c r="A58" s="48"/>
      <c r="B58" s="11"/>
      <c r="AU58"/>
      <c r="AV58"/>
    </row>
    <row r="59" spans="1:48" ht="15" customHeight="1" x14ac:dyDescent="0.25">
      <c r="A59" s="48"/>
      <c r="B59" s="11"/>
      <c r="AU59"/>
      <c r="AV59"/>
    </row>
    <row r="60" spans="1:48" ht="15" customHeight="1" x14ac:dyDescent="0.25">
      <c r="AU60"/>
      <c r="AV60"/>
    </row>
    <row r="61" spans="1:48" ht="15" customHeight="1" x14ac:dyDescent="0.25">
      <c r="B61" s="48"/>
      <c r="C61" s="49"/>
      <c r="AU61"/>
      <c r="AV61"/>
    </row>
    <row r="62" spans="1:48" ht="15" customHeight="1" x14ac:dyDescent="0.25">
      <c r="AU62"/>
      <c r="AV62"/>
    </row>
    <row r="63" spans="1:48" ht="15" customHeight="1" x14ac:dyDescent="0.25">
      <c r="AU63"/>
      <c r="AV63"/>
    </row>
    <row r="64" spans="1:48" ht="15" customHeight="1" x14ac:dyDescent="0.25">
      <c r="AU64"/>
      <c r="AV64"/>
    </row>
    <row r="65" spans="47:48" ht="15" customHeight="1" x14ac:dyDescent="0.25">
      <c r="AU65"/>
      <c r="AV65"/>
    </row>
    <row r="66" spans="47:48" ht="15" customHeight="1" x14ac:dyDescent="0.25">
      <c r="AU66"/>
      <c r="AV66"/>
    </row>
    <row r="67" spans="47:48" ht="15" customHeight="1" x14ac:dyDescent="0.25">
      <c r="AU67"/>
      <c r="AV67"/>
    </row>
    <row r="68" spans="47:48" ht="15" customHeight="1" x14ac:dyDescent="0.25">
      <c r="AU68"/>
      <c r="AV68"/>
    </row>
    <row r="69" spans="47:48" ht="15" customHeight="1" x14ac:dyDescent="0.25">
      <c r="AU69"/>
      <c r="AV69"/>
    </row>
    <row r="70" spans="47:48" ht="15" customHeight="1" x14ac:dyDescent="0.25">
      <c r="AU70"/>
      <c r="AV70"/>
    </row>
    <row r="71" spans="47:48" ht="15" customHeight="1" x14ac:dyDescent="0.25">
      <c r="AU71"/>
      <c r="AV71"/>
    </row>
    <row r="72" spans="47:48" ht="15" customHeight="1" x14ac:dyDescent="0.25">
      <c r="AU72"/>
      <c r="AV7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67"/>
  <sheetViews>
    <sheetView topLeftCell="A29" workbookViewId="0">
      <selection activeCell="A36" sqref="A36"/>
    </sheetView>
  </sheetViews>
  <sheetFormatPr defaultRowHeight="15" x14ac:dyDescent="0.25"/>
  <cols>
    <col min="4" max="4" width="10.28515625" customWidth="1"/>
    <col min="5" max="5" width="10.5703125" customWidth="1"/>
    <col min="6" max="6" width="13.42578125" customWidth="1"/>
  </cols>
  <sheetData>
    <row r="2" spans="3:7" x14ac:dyDescent="0.25">
      <c r="C2" s="26"/>
      <c r="D2" s="26"/>
      <c r="E2" s="11"/>
    </row>
    <row r="3" spans="3:7" x14ac:dyDescent="0.25">
      <c r="C3" s="1"/>
      <c r="D3" s="1"/>
      <c r="E3" s="11"/>
      <c r="F3" s="48"/>
      <c r="G3" s="88"/>
    </row>
    <row r="4" spans="3:7" x14ac:dyDescent="0.25">
      <c r="C4" s="1"/>
      <c r="D4" s="1"/>
      <c r="E4" s="11"/>
      <c r="F4" s="48"/>
      <c r="G4" s="88"/>
    </row>
    <row r="5" spans="3:7" x14ac:dyDescent="0.25">
      <c r="C5" s="1"/>
      <c r="D5" s="1"/>
      <c r="E5" s="11"/>
      <c r="F5" s="48"/>
      <c r="G5" s="88"/>
    </row>
    <row r="6" spans="3:7" x14ac:dyDescent="0.25">
      <c r="C6" s="1"/>
      <c r="D6" s="1"/>
      <c r="E6" s="11"/>
      <c r="F6" s="48"/>
      <c r="G6" s="88"/>
    </row>
    <row r="7" spans="3:7" x14ac:dyDescent="0.25">
      <c r="C7" s="1"/>
      <c r="D7" s="1"/>
      <c r="E7" s="11"/>
      <c r="F7" s="48"/>
      <c r="G7" s="88"/>
    </row>
    <row r="8" spans="3:7" x14ac:dyDescent="0.25">
      <c r="C8" s="1"/>
      <c r="D8" s="1"/>
      <c r="E8" s="11"/>
      <c r="F8" s="48"/>
      <c r="G8" s="88"/>
    </row>
    <row r="9" spans="3:7" x14ac:dyDescent="0.25">
      <c r="C9" s="1"/>
      <c r="D9" s="1"/>
      <c r="E9" s="11"/>
      <c r="F9" s="48"/>
      <c r="G9" s="88"/>
    </row>
    <row r="10" spans="3:7" x14ac:dyDescent="0.25">
      <c r="C10" s="1"/>
      <c r="D10" s="1"/>
      <c r="E10" s="11"/>
      <c r="F10" s="48"/>
      <c r="G10" s="88"/>
    </row>
    <row r="11" spans="3:7" x14ac:dyDescent="0.25">
      <c r="C11" s="1"/>
      <c r="D11" s="1"/>
      <c r="E11" s="11"/>
      <c r="F11" s="48"/>
      <c r="G11" s="88"/>
    </row>
    <row r="12" spans="3:7" x14ac:dyDescent="0.25">
      <c r="C12" s="1"/>
      <c r="D12" s="1"/>
      <c r="E12" s="11"/>
      <c r="F12" s="48"/>
      <c r="G12" s="88"/>
    </row>
    <row r="13" spans="3:7" x14ac:dyDescent="0.25">
      <c r="C13" s="1"/>
      <c r="D13" s="1"/>
      <c r="E13" s="11"/>
      <c r="F13" s="48"/>
      <c r="G13" s="88"/>
    </row>
    <row r="14" spans="3:7" x14ac:dyDescent="0.25">
      <c r="C14" s="1"/>
      <c r="D14" s="1"/>
      <c r="E14" s="11"/>
      <c r="F14" s="48"/>
      <c r="G14" s="88"/>
    </row>
    <row r="15" spans="3:7" x14ac:dyDescent="0.25">
      <c r="C15" s="1"/>
      <c r="D15" s="1"/>
      <c r="E15" s="11"/>
      <c r="F15" s="48"/>
      <c r="G15" s="88"/>
    </row>
    <row r="16" spans="3:7" x14ac:dyDescent="0.25">
      <c r="C16" s="1"/>
      <c r="D16" s="1"/>
      <c r="E16" s="11"/>
      <c r="F16" s="48"/>
      <c r="G16" s="88"/>
    </row>
    <row r="17" spans="3:7" x14ac:dyDescent="0.25">
      <c r="C17" s="1"/>
      <c r="D17" s="1"/>
      <c r="E17" s="11"/>
      <c r="F17" s="48"/>
      <c r="G17" s="88"/>
    </row>
    <row r="18" spans="3:7" x14ac:dyDescent="0.25">
      <c r="C18" s="1"/>
      <c r="D18" s="1"/>
      <c r="E18" s="11"/>
      <c r="F18" s="48"/>
      <c r="G18" s="88"/>
    </row>
    <row r="19" spans="3:7" x14ac:dyDescent="0.25">
      <c r="C19" s="1"/>
      <c r="D19" s="1"/>
      <c r="E19" s="11"/>
      <c r="F19" s="48"/>
      <c r="G19" s="88"/>
    </row>
    <row r="20" spans="3:7" x14ac:dyDescent="0.25">
      <c r="C20" s="1"/>
      <c r="D20" s="1"/>
      <c r="E20" s="11"/>
      <c r="F20" s="48"/>
      <c r="G20" s="88"/>
    </row>
    <row r="21" spans="3:7" x14ac:dyDescent="0.25">
      <c r="C21" s="1"/>
      <c r="D21" s="1"/>
      <c r="E21" s="11"/>
      <c r="F21" s="48"/>
      <c r="G21" s="88"/>
    </row>
    <row r="22" spans="3:7" x14ac:dyDescent="0.25">
      <c r="C22" s="1"/>
      <c r="D22" s="1"/>
      <c r="E22" s="11"/>
      <c r="F22" s="48"/>
      <c r="G22" s="88"/>
    </row>
    <row r="23" spans="3:7" x14ac:dyDescent="0.25">
      <c r="C23" s="1"/>
      <c r="D23" s="1"/>
      <c r="E23" s="11"/>
      <c r="F23" s="48"/>
      <c r="G23" s="88"/>
    </row>
    <row r="24" spans="3:7" x14ac:dyDescent="0.25">
      <c r="C24" s="1"/>
      <c r="D24" s="1"/>
      <c r="E24" s="11"/>
      <c r="F24" s="48"/>
      <c r="G24" s="88"/>
    </row>
    <row r="25" spans="3:7" x14ac:dyDescent="0.25">
      <c r="C25" s="1"/>
      <c r="D25" s="1"/>
      <c r="E25" s="11"/>
      <c r="F25" s="48"/>
      <c r="G25" s="88"/>
    </row>
    <row r="26" spans="3:7" x14ac:dyDescent="0.25">
      <c r="C26" s="1"/>
      <c r="D26" s="1"/>
      <c r="E26" s="11"/>
      <c r="F26" s="48"/>
      <c r="G26" s="88"/>
    </row>
    <row r="27" spans="3:7" x14ac:dyDescent="0.25">
      <c r="C27" s="1"/>
      <c r="D27" s="1"/>
      <c r="E27" s="11"/>
      <c r="F27" s="48"/>
      <c r="G27" s="88"/>
    </row>
    <row r="28" spans="3:7" x14ac:dyDescent="0.25">
      <c r="C28" s="1"/>
      <c r="D28" s="1"/>
      <c r="E28" s="11"/>
      <c r="F28" s="48"/>
      <c r="G28" s="88"/>
    </row>
    <row r="29" spans="3:7" x14ac:dyDescent="0.25">
      <c r="C29" s="1"/>
      <c r="D29" s="1"/>
      <c r="E29" s="11"/>
      <c r="F29" s="48"/>
      <c r="G29" s="88"/>
    </row>
    <row r="30" spans="3:7" x14ac:dyDescent="0.25">
      <c r="C30" s="1"/>
      <c r="D30" s="1"/>
      <c r="E30" s="11"/>
      <c r="F30" s="48"/>
      <c r="G30" s="88"/>
    </row>
    <row r="31" spans="3:7" x14ac:dyDescent="0.25">
      <c r="C31" s="1"/>
      <c r="D31" s="1"/>
      <c r="E31" s="11"/>
      <c r="F31" s="48"/>
      <c r="G31" s="88"/>
    </row>
    <row r="32" spans="3:7" x14ac:dyDescent="0.25">
      <c r="C32" s="1"/>
      <c r="D32" s="1"/>
      <c r="E32" s="11"/>
      <c r="F32" s="48"/>
      <c r="G32" s="88"/>
    </row>
    <row r="33" spans="3:7" x14ac:dyDescent="0.25">
      <c r="C33" s="1"/>
      <c r="D33" s="1"/>
      <c r="E33" s="11"/>
      <c r="F33" s="48"/>
      <c r="G33" s="88"/>
    </row>
    <row r="34" spans="3:7" x14ac:dyDescent="0.25">
      <c r="C34" s="1"/>
      <c r="D34" s="1"/>
      <c r="E34" s="11"/>
      <c r="F34" s="48"/>
      <c r="G34" s="88"/>
    </row>
    <row r="35" spans="3:7" x14ac:dyDescent="0.25">
      <c r="C35" s="1"/>
      <c r="D35" s="1"/>
      <c r="E35" s="11"/>
      <c r="F35" s="48"/>
      <c r="G35" s="88"/>
    </row>
    <row r="36" spans="3:7" x14ac:dyDescent="0.25">
      <c r="C36" s="1"/>
      <c r="D36" s="1"/>
      <c r="E36" s="11"/>
      <c r="F36" s="48"/>
      <c r="G36" s="88"/>
    </row>
    <row r="37" spans="3:7" x14ac:dyDescent="0.25">
      <c r="C37" s="1"/>
      <c r="D37" s="1"/>
      <c r="E37" s="11"/>
      <c r="F37" s="48"/>
      <c r="G37" s="88"/>
    </row>
    <row r="38" spans="3:7" x14ac:dyDescent="0.25">
      <c r="C38" s="1"/>
      <c r="D38" s="1"/>
      <c r="E38" s="11"/>
      <c r="F38" s="48"/>
      <c r="G38" s="88"/>
    </row>
    <row r="39" spans="3:7" x14ac:dyDescent="0.25">
      <c r="C39" s="48"/>
      <c r="D39" s="87"/>
      <c r="E39" s="88"/>
      <c r="F39" s="48"/>
      <c r="G39" s="88"/>
    </row>
    <row r="40" spans="3:7" x14ac:dyDescent="0.25">
      <c r="C40" s="48"/>
      <c r="D40" s="87"/>
      <c r="E40" s="88"/>
    </row>
    <row r="41" spans="3:7" x14ac:dyDescent="0.25">
      <c r="C41" s="48"/>
      <c r="D41" s="87"/>
      <c r="E41" s="88"/>
    </row>
    <row r="42" spans="3:7" x14ac:dyDescent="0.25">
      <c r="C42" s="48"/>
      <c r="D42" s="87"/>
      <c r="E42" s="88"/>
    </row>
    <row r="43" spans="3:7" x14ac:dyDescent="0.25">
      <c r="C43" s="48"/>
      <c r="D43" s="87"/>
      <c r="E43" s="88"/>
      <c r="G43" s="87"/>
    </row>
    <row r="44" spans="3:7" x14ac:dyDescent="0.25">
      <c r="C44" s="48"/>
      <c r="D44" s="87"/>
    </row>
    <row r="45" spans="3:7" x14ac:dyDescent="0.25">
      <c r="C45" s="48"/>
      <c r="D45" s="87"/>
    </row>
    <row r="46" spans="3:7" x14ac:dyDescent="0.25">
      <c r="C46" s="48"/>
      <c r="D46" s="87"/>
    </row>
    <row r="47" spans="3:7" x14ac:dyDescent="0.25">
      <c r="C47" s="48"/>
      <c r="D47" s="87"/>
    </row>
    <row r="48" spans="3:7" x14ac:dyDescent="0.25">
      <c r="C48" s="48"/>
      <c r="D48" s="87"/>
    </row>
    <row r="49" spans="3:4" x14ac:dyDescent="0.25">
      <c r="C49" s="48"/>
      <c r="D49" s="87"/>
    </row>
    <row r="50" spans="3:4" x14ac:dyDescent="0.25">
      <c r="C50" s="48"/>
      <c r="D50" s="87"/>
    </row>
    <row r="51" spans="3:4" x14ac:dyDescent="0.25">
      <c r="C51" s="48"/>
      <c r="D51" s="87"/>
    </row>
    <row r="52" spans="3:4" x14ac:dyDescent="0.25">
      <c r="C52" s="48"/>
      <c r="D52" s="87"/>
    </row>
    <row r="53" spans="3:4" x14ac:dyDescent="0.25">
      <c r="C53" s="48"/>
      <c r="D53" s="87"/>
    </row>
    <row r="54" spans="3:4" x14ac:dyDescent="0.25">
      <c r="C54" s="48"/>
      <c r="D54" s="87"/>
    </row>
    <row r="55" spans="3:4" x14ac:dyDescent="0.25">
      <c r="C55" s="48"/>
      <c r="D55" s="87"/>
    </row>
    <row r="56" spans="3:4" x14ac:dyDescent="0.25">
      <c r="C56" s="48"/>
      <c r="D56" s="87"/>
    </row>
    <row r="57" spans="3:4" x14ac:dyDescent="0.25">
      <c r="C57" s="48"/>
      <c r="D57" s="87"/>
    </row>
    <row r="58" spans="3:4" x14ac:dyDescent="0.25">
      <c r="C58" s="48"/>
      <c r="D58" s="87"/>
    </row>
    <row r="59" spans="3:4" x14ac:dyDescent="0.25">
      <c r="C59" s="48"/>
      <c r="D59" s="87"/>
    </row>
    <row r="60" spans="3:4" x14ac:dyDescent="0.25">
      <c r="C60" s="48"/>
      <c r="D60" s="87"/>
    </row>
    <row r="61" spans="3:4" x14ac:dyDescent="0.25">
      <c r="C61" s="48"/>
      <c r="D61" s="87"/>
    </row>
    <row r="62" spans="3:4" x14ac:dyDescent="0.25">
      <c r="C62" s="48"/>
      <c r="D62" s="87"/>
    </row>
    <row r="63" spans="3:4" x14ac:dyDescent="0.25">
      <c r="C63" s="48"/>
      <c r="D63" s="87"/>
    </row>
    <row r="64" spans="3:4" x14ac:dyDescent="0.25">
      <c r="C64" s="48"/>
      <c r="D64" s="87"/>
    </row>
    <row r="65" spans="3:4" x14ac:dyDescent="0.25">
      <c r="C65" s="48"/>
      <c r="D65" s="87"/>
    </row>
    <row r="66" spans="3:4" x14ac:dyDescent="0.25">
      <c r="C66" s="48"/>
      <c r="D66" s="87"/>
    </row>
    <row r="67" spans="3:4" x14ac:dyDescent="0.25">
      <c r="C67" s="48"/>
      <c r="D67" s="87"/>
    </row>
  </sheetData>
  <sortState ref="D2:E38">
    <sortCondition descending="1"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2019-09-15T15:20:41Z</dcterms:modified>
</cp:coreProperties>
</file>